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45" windowHeight="76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J41" i="1" l="1"/>
  <c r="L41" i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<sst xmlns="http://schemas.openxmlformats.org/spreadsheetml/2006/main" count="213" uniqueCount="60">
  <si>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</si>
  <si>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</si>
  <si>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</si>
  <si>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</si>
  <si>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</si>
  <si>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</si>
  <si>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</si>
  <si>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</si>
  <si>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</si>
  <si>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</si>
  <si>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</si>
  <si>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</si>
  <si>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</si>
  <si>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</si>
  <si>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</si>
  <si>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</si>
  <si>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</si>
  <si>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</si>
  <si>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</si>
  <si>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</si>
  <si>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</si>
  <si>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</si>
  <si>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</si>
  <si>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</si>
  <si>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</si>
  <si>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</si>
  <si>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</si>
  <si>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</si>
  <si>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</si>
  <si>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</si>
  <si>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</si>
  <si>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</si>
  <si>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</si>
  <si>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</si>
  <si>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</si>
  <si>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</si>
  <si>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</si>
  <si>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</si>
  <si>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</si>
  <si>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</si>
  <si>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</si>
  <si>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</si>
  <si>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</si>
  <si>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</si>
  <si>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</si>
  <si>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</si>
  <si>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</si>
  <si>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</si>
  <si>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</si>
  <si>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</si>
  <si>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</si>
  <si>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</si>
  <si>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</si>
  <si>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</si>
  <si>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</si>
  <si>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</si>
  <si>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</si>
  <si>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Огурцы свежие</t>
  </si>
  <si>
    <t>Кодзоков С.Ж.</t>
  </si>
  <si>
    <t>МКОУ СОШ им.З.Б. Максидова с.п. Хамидие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</si>
</sst>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32" sqref="G132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9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59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53" t="s">
        <v>58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48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52.24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1.88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3.24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57.360000000000007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4" t="s">
        <v>38</v>
      </c>
      <c r="D23" s="55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57.360000000000007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87.11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3.24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92.22999999999999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4" t="s">
        <v>38</v>
      </c>
      <c r="D41" s="55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92.22999999999999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49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67.239999999999995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3.24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72.359999999999985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4" t="s">
        <v>38</v>
      </c>
      <c r="D59" s="55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72.359999999999985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50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70.05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3.24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13.85</v>
      </c>
    </row>
    <row r="63" spans="1:12" ht="15">
      <c r="A63" s="19"/>
      <c r="B63" s="20"/>
      <c r="C63" s="21"/>
      <c r="D63" s="25" t="s">
        <v>56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1.1200000000000001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88.259999999999991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4" t="s">
        <v>38</v>
      </c>
      <c r="D77" s="55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88.259999999999991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51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65.34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3.24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70.459999999999994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4" t="s">
        <v>38</v>
      </c>
      <c r="D95" s="55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70.459999999999994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75.47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3.24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80.589999999999989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4" t="s">
        <v>38</v>
      </c>
      <c r="D113" s="55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80.589999999999989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52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61.55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7.22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3.24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72.009999999999991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4" t="s">
        <v>38</v>
      </c>
      <c r="D131" s="55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72.009999999999991</v>
      </c>
    </row>
    <row r="132" spans="1:12" ht="25.5">
      <c r="A132" s="13">
        <v>2</v>
      </c>
      <c r="B132" s="14">
        <v>3</v>
      </c>
      <c r="C132" s="15" t="s">
        <v>24</v>
      </c>
      <c r="D132" s="16" t="s">
        <v>25</v>
      </c>
      <c r="E132" s="17" t="s">
        <v>53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64.569999999999993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3.24</v>
      </c>
    </row>
    <row r="135" spans="1:12" ht="15">
      <c r="A135" s="19"/>
      <c r="B135" s="20"/>
      <c r="C135" s="21"/>
      <c r="D135" s="25" t="s">
        <v>56</v>
      </c>
      <c r="E135" s="23" t="s">
        <v>57</v>
      </c>
      <c r="F135" s="24">
        <v>70</v>
      </c>
      <c r="G135" s="24">
        <v>0.6</v>
      </c>
      <c r="H135" s="24">
        <v>0.1</v>
      </c>
      <c r="I135" s="24">
        <v>3.2</v>
      </c>
      <c r="J135" s="24">
        <v>13.5</v>
      </c>
      <c r="K135" s="46">
        <v>91</v>
      </c>
      <c r="L135" s="24">
        <v>13.3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620</v>
      </c>
      <c r="G138" s="31">
        <f>SUM(G132:G137)</f>
        <v>33.72</v>
      </c>
      <c r="H138" s="31">
        <f>SUM(H132:H137)</f>
        <v>18.64</v>
      </c>
      <c r="I138" s="31">
        <f>SUM(I132:I137)</f>
        <v>83.79</v>
      </c>
      <c r="J138" s="31">
        <f>SUM(J132:J137)</f>
        <v>641.6</v>
      </c>
      <c r="K138" s="47"/>
      <c r="L138" s="31">
        <f>SUM(L132:L137)</f>
        <v>82.989999999999981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4" t="s">
        <v>38</v>
      </c>
      <c r="D149" s="55"/>
      <c r="E149" s="37"/>
      <c r="F149" s="38">
        <f>F138+F148</f>
        <v>620</v>
      </c>
      <c r="G149" s="38">
        <f t="shared" ref="G149" si="50">G138+G148</f>
        <v>33.72</v>
      </c>
      <c r="H149" s="38">
        <f t="shared" ref="H149" si="51">H138+H148</f>
        <v>18.64</v>
      </c>
      <c r="I149" s="38">
        <f t="shared" ref="I149" si="52">I138+I148</f>
        <v>83.79</v>
      </c>
      <c r="J149" s="38">
        <f t="shared" ref="J149:L149" si="53">J138+J148</f>
        <v>641.6</v>
      </c>
      <c r="K149" s="38"/>
      <c r="L149" s="38">
        <f t="shared" si="53"/>
        <v>82.989999999999981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54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49.17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3.24</v>
      </c>
    </row>
    <row r="153" spans="1:12" ht="15">
      <c r="A153" s="19"/>
      <c r="B153" s="20"/>
      <c r="C153" s="21"/>
      <c r="D153" s="25" t="s">
        <v>47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14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68.290000000000006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4" t="s">
        <v>38</v>
      </c>
      <c r="D167" s="55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68.290000000000006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55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71.52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13.66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3.24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88.419999999999987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4" t="s">
        <v>38</v>
      </c>
      <c r="D185" s="55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88.419999999999987</v>
      </c>
    </row>
    <row r="186" spans="1:12">
      <c r="A186" s="48"/>
      <c r="B186" s="49"/>
      <c r="C186" s="56" t="s">
        <v>39</v>
      </c>
      <c r="D186" s="56"/>
      <c r="E186" s="56"/>
      <c r="F186" s="50">
        <f>(F23+F41+F59+F77+F95+F113+F131+F149+F167+F185)/(IF(F23=0,0,1)+IF(F41=0,0,1)+IF(F59=0,0,1)+IF(F77=0,0,1)+IF(F95=0,0,1)+IF(F113=0,0,1)+IF(F131=0,0,1)+IF(F149=0,0,1)+IF(F167=0,0,1)+IF(F185=0,0,1))</f>
        <v>553</v>
      </c>
      <c r="G186" s="50">
        <f>(G23+G41+G59+G77+G95+G113+G131+G149+G167+G185)/(IF(G23=0,0,1)+IF(G41=0,0,1)+IF(G59=0,0,1)+IF(G77=0,0,1)+IF(G95=0,0,1)+IF(G113=0,0,1)+IF(G131=0,0,1)+IF(G149=0,0,1)+IF(G167=0,0,1)+IF(G185=0,0,1))</f>
        <v>29.678000000000004</v>
      </c>
      <c r="H186" s="50">
        <f>(H23+H41+H59+H77+H95+H113+H131+H149+H167+H185)/(IF(H23=0,0,1)+IF(H41=0,0,1)+IF(H59=0,0,1)+IF(H77=0,0,1)+IF(H95=0,0,1)+IF(H113=0,0,1)+IF(H131=0,0,1)+IF(H149=0,0,1)+IF(H167=0,0,1)+IF(H185=0,0,1))</f>
        <v>21.247999999999998</v>
      </c>
      <c r="I186" s="50">
        <f>(I23+I41+I59+I77+I95+I113+I131+I149+I167+I185)/(IF(I23=0,0,1)+IF(I41=0,0,1)+IF(I59=0,0,1)+IF(I77=0,0,1)+IF(I95=0,0,1)+IF(I113=0,0,1)+IF(I131=0,0,1)+IF(I149=0,0,1)+IF(I167=0,0,1)+IF(I185=0,0,1))</f>
        <v>87.10499999999999</v>
      </c>
      <c r="J186" s="50">
        <f>(J23+J41+J59+J77+J95+J113+J131+J149+J167+J185)/(IF(J23=0,0,1)+IF(J41=0,0,1)+IF(J59=0,0,1)+IF(J77=0,0,1)+IF(J95=0,0,1)+IF(J113=0,0,1)+IF(J131=0,0,1)+IF(J149=0,0,1)+IF(J167=0,0,1)+IF(J185=0,0,1))</f>
        <v>663.46899999999994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77.296999999999997</v>
      </c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2025-01-15T12:31:30Z</cp:lastPrinted>
  <dcterms:created xsi:type="dcterms:W3CDTF">2022-05-16T14:23:00Z</dcterms:created>
  <dcterms:modified xsi:type="dcterms:W3CDTF">2025-04-03T12:00:18Z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