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дина\Desktop\"/>
    </mc:Choice>
  </mc:AlternateContent>
  <bookViews>
    <workbookView xWindow="0" yWindow="0" windowWidth="28800" windowHeight="118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J43" i="1" l="1"/>
  <c r="L43" i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<sst xmlns="http://schemas.openxmlformats.org/spreadsheetml/2006/main" count="239" uniqueCount="69">
  <si>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</si>
  <si>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</si>
  <si>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</si>
  <si>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</si>
  <si>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</si>
  <si>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</si>
  <si>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</si>
  <si>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</si>
  <si>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</si>
  <si>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</si>
  <si>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</si>
  <si>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</si>
  <si>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</si>
  <si>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</si>
  <si>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</si>
  <si>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</si>
  <si>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</si>
  <si>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</si>
  <si>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</si>
  <si>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</si>
  <si>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</si>
  <si>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</si>
  <si>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</si>
  <si>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</si>
  <si>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</si>
  <si>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</si>
  <si>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</si>
  <si>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</si>
  <si>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</si>
  <si>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</si>
  <si>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</si>
  <si>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</si>
  <si>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</si>
  <si>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</si>
  <si>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</si>
  <si>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</si>
  <si>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</si>
  <si>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</si>
  <si>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</si>
  <si>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</si>
  <si>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</si>
  <si>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</si>
  <si>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</si>
  <si>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</si>
  <si>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</si>
  <si>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</si>
  <si>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</si>
  <si>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</si>
  <si>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</si>
  <si>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</si>
  <si>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</si>
  <si>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</si>
  <si>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</si>
  <si>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</si>
  <si>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</si>
  <si>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</si>
  <si>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Мармелад</t>
  </si>
  <si>
    <t>Хлеб</t>
  </si>
  <si>
    <t>Огурцы свежие</t>
  </si>
  <si>
    <t>Котлеты из говядины</t>
  </si>
  <si>
    <t>Каша перловая</t>
  </si>
  <si>
    <t>Яблоко</t>
  </si>
  <si>
    <t>салат</t>
  </si>
  <si>
    <t>Салат из вареной свеклы</t>
  </si>
  <si>
    <t>Бефстроганов из куриного филе</t>
  </si>
  <si>
    <t>Яблоки свежие</t>
  </si>
  <si>
    <t>Салат из свежей капусты</t>
  </si>
  <si>
    <t>Кодзоков С.Ж.</t>
  </si>
  <si>
    <t>МКОУ СОШ им.З.Б.Максидова с.п. Хамидие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</si>
</sst>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8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8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0" t="s">
        <v>68</v>
      </c>
      <c r="D1" s="61"/>
      <c r="E1" s="61"/>
      <c r="F1" s="3" t="s">
        <v>1</v>
      </c>
      <c r="G1" s="1" t="s">
        <v>2</v>
      </c>
      <c r="H1" s="62" t="s">
        <v>3</v>
      </c>
      <c r="I1" s="62"/>
      <c r="J1" s="62"/>
      <c r="K1" s="62"/>
    </row>
    <row r="2" spans="1:12" ht="18">
      <c r="A2" s="4" t="s">
        <v>4</v>
      </c>
      <c r="C2" s="1"/>
      <c r="G2" s="1" t="s">
        <v>5</v>
      </c>
      <c r="H2" s="62" t="s">
        <v>67</v>
      </c>
      <c r="I2" s="62"/>
      <c r="J2" s="62"/>
      <c r="K2" s="62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4</v>
      </c>
      <c r="I3" s="8">
        <v>11</v>
      </c>
      <c r="J3" s="42">
        <v>2024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64</v>
      </c>
      <c r="F6" s="18">
        <v>100</v>
      </c>
      <c r="G6" s="18">
        <v>13.8</v>
      </c>
      <c r="H6" s="18">
        <v>8.6</v>
      </c>
      <c r="I6" s="18">
        <v>3.61</v>
      </c>
      <c r="J6" s="18">
        <v>146.19999999999999</v>
      </c>
      <c r="K6" s="45">
        <v>290</v>
      </c>
      <c r="L6" s="18">
        <v>44.16</v>
      </c>
    </row>
    <row r="7" spans="1:12" ht="15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5.7</v>
      </c>
      <c r="H7" s="24">
        <v>1.65</v>
      </c>
      <c r="I7" s="24">
        <v>32.549999999999997</v>
      </c>
      <c r="J7" s="24">
        <v>167.7</v>
      </c>
      <c r="K7" s="46">
        <v>302</v>
      </c>
      <c r="L7" s="24">
        <v>6.04</v>
      </c>
    </row>
    <row r="8" spans="1:12" ht="15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6">
        <v>1167</v>
      </c>
      <c r="L8" s="24">
        <v>1.85</v>
      </c>
    </row>
    <row r="9" spans="1:12" ht="15">
      <c r="A9" s="19"/>
      <c r="B9" s="20"/>
      <c r="C9" s="21"/>
      <c r="D9" s="25" t="s">
        <v>28</v>
      </c>
      <c r="E9" s="23" t="s">
        <v>57</v>
      </c>
      <c r="F9" s="24">
        <v>60</v>
      </c>
      <c r="G9" s="24">
        <v>6.42</v>
      </c>
      <c r="H9" s="24">
        <v>2.7</v>
      </c>
      <c r="I9" s="24">
        <v>26.1</v>
      </c>
      <c r="J9" s="24">
        <v>164.4</v>
      </c>
      <c r="K9" s="46">
        <v>701.1</v>
      </c>
      <c r="L9" s="24">
        <v>2.95</v>
      </c>
    </row>
    <row r="10" spans="1:12" ht="15">
      <c r="A10" s="19"/>
      <c r="B10" s="20"/>
      <c r="C10" s="21"/>
      <c r="D10" s="25" t="s">
        <v>29</v>
      </c>
      <c r="E10" s="23" t="s">
        <v>61</v>
      </c>
      <c r="F10" s="24">
        <v>190</v>
      </c>
      <c r="G10" s="24">
        <v>0.72</v>
      </c>
      <c r="H10" s="24">
        <v>0.72</v>
      </c>
      <c r="I10" s="24">
        <v>17.64</v>
      </c>
      <c r="J10" s="24">
        <v>84.6</v>
      </c>
      <c r="K10" s="46">
        <v>338</v>
      </c>
      <c r="L10" s="24">
        <v>9.5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700</v>
      </c>
      <c r="G13" s="31">
        <f t="shared" ref="G13:J13" si="0">SUM(G6:G12)</f>
        <v>26.839999999999996</v>
      </c>
      <c r="H13" s="31">
        <f t="shared" si="0"/>
        <v>13.67</v>
      </c>
      <c r="I13" s="31">
        <f t="shared" si="0"/>
        <v>93.899999999999991</v>
      </c>
      <c r="J13" s="31">
        <f t="shared" si="0"/>
        <v>618.9</v>
      </c>
      <c r="K13" s="47"/>
      <c r="L13" s="31">
        <f t="shared" ref="L13" si="1">SUM(L6:L12)</f>
        <v>64.5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7" t="s">
        <v>40</v>
      </c>
      <c r="D24" s="58"/>
      <c r="E24" s="37"/>
      <c r="F24" s="38">
        <f>F13+F23</f>
        <v>700</v>
      </c>
      <c r="G24" s="38">
        <f t="shared" ref="G24:J24" si="4">G13+G23</f>
        <v>26.839999999999996</v>
      </c>
      <c r="H24" s="38">
        <f t="shared" si="4"/>
        <v>13.67</v>
      </c>
      <c r="I24" s="38">
        <f t="shared" si="4"/>
        <v>93.899999999999991</v>
      </c>
      <c r="J24" s="38">
        <f t="shared" si="4"/>
        <v>618.9</v>
      </c>
      <c r="K24" s="38"/>
      <c r="L24" s="38">
        <f t="shared" ref="L24" si="5">L13+L23</f>
        <v>64.5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240</v>
      </c>
      <c r="G25" s="18">
        <v>12.24</v>
      </c>
      <c r="H25" s="18">
        <v>20.6</v>
      </c>
      <c r="I25" s="18">
        <v>18.72</v>
      </c>
      <c r="J25" s="18">
        <v>300</v>
      </c>
      <c r="K25" s="45">
        <v>120609</v>
      </c>
      <c r="L25" s="18">
        <v>81.88</v>
      </c>
    </row>
    <row r="26" spans="1:12" ht="15">
      <c r="A26" s="39"/>
      <c r="B26" s="20"/>
      <c r="C26" s="21"/>
      <c r="D26" s="22" t="s">
        <v>62</v>
      </c>
      <c r="E26" s="23" t="s">
        <v>63</v>
      </c>
      <c r="F26" s="24">
        <v>70</v>
      </c>
      <c r="G26" s="24">
        <v>1.8</v>
      </c>
      <c r="H26" s="24">
        <v>5.0999999999999996</v>
      </c>
      <c r="I26" s="24">
        <v>10.8</v>
      </c>
      <c r="J26" s="24">
        <v>96.6</v>
      </c>
      <c r="K26" s="46">
        <v>52</v>
      </c>
      <c r="L26" s="24">
        <v>3.78</v>
      </c>
    </row>
    <row r="27" spans="1:12" ht="15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6">
        <v>1167</v>
      </c>
      <c r="L27" s="24">
        <v>1.85</v>
      </c>
    </row>
    <row r="28" spans="1:12" ht="15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6.42</v>
      </c>
      <c r="H28" s="24">
        <v>2.7</v>
      </c>
      <c r="I28" s="24">
        <v>26.1</v>
      </c>
      <c r="J28" s="24">
        <v>164.4</v>
      </c>
      <c r="K28" s="46">
        <v>701.1</v>
      </c>
      <c r="L28" s="24">
        <v>2.95</v>
      </c>
    </row>
    <row r="29" spans="1:12" ht="15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30</v>
      </c>
      <c r="E32" s="30"/>
      <c r="F32" s="31">
        <f>SUM(F25:F31)</f>
        <v>570</v>
      </c>
      <c r="G32" s="31">
        <f t="shared" ref="G32" si="6">SUM(G25:G31)</f>
        <v>20.66</v>
      </c>
      <c r="H32" s="31">
        <f t="shared" ref="H32" si="7">SUM(H25:H31)</f>
        <v>28.400000000000002</v>
      </c>
      <c r="I32" s="31">
        <f t="shared" ref="I32" si="8">SUM(I25:I31)</f>
        <v>69.62</v>
      </c>
      <c r="J32" s="31">
        <f t="shared" ref="J32:L32" si="9">SUM(J25:J31)</f>
        <v>617</v>
      </c>
      <c r="K32" s="47"/>
      <c r="L32" s="31">
        <f t="shared" si="9"/>
        <v>90.46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7" t="s">
        <v>40</v>
      </c>
      <c r="D43" s="58"/>
      <c r="E43" s="37"/>
      <c r="F43" s="38">
        <f>F32+F42</f>
        <v>570</v>
      </c>
      <c r="G43" s="38">
        <f t="shared" ref="G43" si="14">G32+G42</f>
        <v>20.66</v>
      </c>
      <c r="H43" s="38">
        <f t="shared" ref="H43" si="15">H32+H42</f>
        <v>28.400000000000002</v>
      </c>
      <c r="I43" s="38">
        <f t="shared" ref="I43" si="16">I32+I42</f>
        <v>69.62</v>
      </c>
      <c r="J43" s="38">
        <f t="shared" ref="J43:L43" si="17">J32+J42</f>
        <v>617</v>
      </c>
      <c r="K43" s="38"/>
      <c r="L43" s="38">
        <f t="shared" si="17"/>
        <v>90.46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140</v>
      </c>
      <c r="G44" s="18">
        <v>9</v>
      </c>
      <c r="H44" s="18">
        <v>10.8</v>
      </c>
      <c r="I44" s="18">
        <v>5.4</v>
      </c>
      <c r="J44" s="18">
        <v>154.80000000000001</v>
      </c>
      <c r="K44" s="45">
        <v>418</v>
      </c>
      <c r="L44" s="18">
        <v>55.28</v>
      </c>
    </row>
    <row r="45" spans="1:12" ht="15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5.89</v>
      </c>
      <c r="H45" s="24">
        <v>11.4</v>
      </c>
      <c r="I45" s="24">
        <v>25.5</v>
      </c>
      <c r="J45" s="24">
        <v>227.7</v>
      </c>
      <c r="K45" s="46">
        <v>186</v>
      </c>
      <c r="L45" s="24">
        <v>5.49</v>
      </c>
    </row>
    <row r="46" spans="1:12" ht="15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6">
        <v>1167</v>
      </c>
      <c r="L46" s="24">
        <v>1.85</v>
      </c>
    </row>
    <row r="47" spans="1:12" ht="15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6.42</v>
      </c>
      <c r="H47" s="24">
        <v>2.7</v>
      </c>
      <c r="I47" s="24">
        <v>26.1</v>
      </c>
      <c r="J47" s="24">
        <v>164.4</v>
      </c>
      <c r="K47" s="46">
        <v>701.1</v>
      </c>
      <c r="L47" s="24">
        <v>2.95</v>
      </c>
    </row>
    <row r="48" spans="1:12" ht="15">
      <c r="A48" s="19"/>
      <c r="B48" s="20"/>
      <c r="C48" s="21"/>
      <c r="D48" s="25" t="s">
        <v>32</v>
      </c>
      <c r="E48" s="23" t="s">
        <v>58</v>
      </c>
      <c r="F48" s="24">
        <v>70</v>
      </c>
      <c r="G48" s="24">
        <v>0.56000000000000005</v>
      </c>
      <c r="H48" s="24">
        <v>7.0000000000000007E-2</v>
      </c>
      <c r="I48" s="24">
        <v>1.96</v>
      </c>
      <c r="J48" s="24">
        <v>10.5</v>
      </c>
      <c r="K48" s="46">
        <v>338</v>
      </c>
      <c r="L48" s="52">
        <v>10.8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620</v>
      </c>
      <c r="G51" s="31">
        <f t="shared" ref="G51" si="18">SUM(G44:G50)</f>
        <v>22.069999999999997</v>
      </c>
      <c r="H51" s="31">
        <f t="shared" ref="H51" si="19">SUM(H44:H50)</f>
        <v>24.970000000000002</v>
      </c>
      <c r="I51" s="31">
        <f t="shared" ref="I51" si="20">SUM(I44:I50)</f>
        <v>72.959999999999994</v>
      </c>
      <c r="J51" s="31">
        <f t="shared" ref="J51:L51" si="21">SUM(J44:J50)</f>
        <v>613.4</v>
      </c>
      <c r="K51" s="47"/>
      <c r="L51" s="31">
        <f t="shared" si="21"/>
        <v>76.37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7" t="s">
        <v>40</v>
      </c>
      <c r="D62" s="58"/>
      <c r="E62" s="37"/>
      <c r="F62" s="38">
        <f>F51+F61</f>
        <v>620</v>
      </c>
      <c r="G62" s="38">
        <f t="shared" ref="G62" si="26">G51+G61</f>
        <v>22.069999999999997</v>
      </c>
      <c r="H62" s="38">
        <f t="shared" ref="H62" si="27">H51+H61</f>
        <v>24.970000000000002</v>
      </c>
      <c r="I62" s="38">
        <f t="shared" ref="I62" si="28">I51+I61</f>
        <v>72.959999999999994</v>
      </c>
      <c r="J62" s="38">
        <f t="shared" ref="J62:L62" si="29">J51+J61</f>
        <v>613.4</v>
      </c>
      <c r="K62" s="38"/>
      <c r="L62" s="38">
        <f t="shared" si="29"/>
        <v>76.37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59</v>
      </c>
      <c r="F63" s="53">
        <v>140</v>
      </c>
      <c r="G63" s="18">
        <v>11.7</v>
      </c>
      <c r="H63" s="18">
        <v>12.6</v>
      </c>
      <c r="I63" s="18">
        <v>14.85</v>
      </c>
      <c r="J63" s="18">
        <v>223.2</v>
      </c>
      <c r="K63" s="45">
        <v>416</v>
      </c>
      <c r="L63" s="18">
        <v>55.51</v>
      </c>
    </row>
    <row r="64" spans="1:12" ht="15">
      <c r="A64" s="19"/>
      <c r="B64" s="20"/>
      <c r="C64" s="21"/>
      <c r="D64" s="22" t="s">
        <v>35</v>
      </c>
      <c r="E64" s="54" t="s">
        <v>60</v>
      </c>
      <c r="F64" s="24">
        <v>150</v>
      </c>
      <c r="G64" s="24">
        <v>3.75</v>
      </c>
      <c r="H64" s="24">
        <v>4.5</v>
      </c>
      <c r="I64" s="24">
        <v>27.3</v>
      </c>
      <c r="J64" s="24">
        <v>165.3</v>
      </c>
      <c r="K64" s="46">
        <v>60</v>
      </c>
      <c r="L64" s="24">
        <v>5.09</v>
      </c>
    </row>
    <row r="65" spans="1:12" ht="15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7</v>
      </c>
      <c r="H65" s="24">
        <v>4.5999999999999996</v>
      </c>
      <c r="I65" s="24">
        <v>19.399999999999999</v>
      </c>
      <c r="J65" s="24">
        <v>154</v>
      </c>
      <c r="K65" s="46">
        <v>382</v>
      </c>
      <c r="L65" s="24">
        <v>11.34</v>
      </c>
    </row>
    <row r="66" spans="1:12" ht="15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6.42</v>
      </c>
      <c r="H66" s="24">
        <v>2.7</v>
      </c>
      <c r="I66" s="24">
        <v>26.1</v>
      </c>
      <c r="J66" s="24">
        <v>164.4</v>
      </c>
      <c r="K66" s="46">
        <v>701.1</v>
      </c>
      <c r="L66" s="24">
        <v>2.95</v>
      </c>
    </row>
    <row r="67" spans="1:12" ht="15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0.76</v>
      </c>
      <c r="H67" s="24">
        <v>0.76</v>
      </c>
      <c r="I67" s="24">
        <v>18.62</v>
      </c>
      <c r="J67" s="24">
        <v>89.3</v>
      </c>
      <c r="K67" s="46">
        <v>338</v>
      </c>
      <c r="L67" s="24">
        <v>9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730</v>
      </c>
      <c r="G70" s="31">
        <f t="shared" ref="G70" si="30">SUM(G63:G69)</f>
        <v>29.63</v>
      </c>
      <c r="H70" s="31">
        <f t="shared" ref="H70" si="31">SUM(H63:H69)</f>
        <v>25.160000000000004</v>
      </c>
      <c r="I70" s="31">
        <f t="shared" ref="I70" si="32">SUM(I63:I69)</f>
        <v>106.27000000000001</v>
      </c>
      <c r="J70" s="31">
        <f t="shared" ref="J70:L70" si="33">SUM(J63:J69)</f>
        <v>796.19999999999993</v>
      </c>
      <c r="K70" s="47"/>
      <c r="L70" s="31">
        <f t="shared" si="33"/>
        <v>83.89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7" t="s">
        <v>40</v>
      </c>
      <c r="D81" s="58"/>
      <c r="E81" s="37"/>
      <c r="F81" s="38">
        <f>F70+F80</f>
        <v>730</v>
      </c>
      <c r="G81" s="38">
        <f t="shared" ref="G81" si="38">G70+G80</f>
        <v>29.63</v>
      </c>
      <c r="H81" s="38">
        <f t="shared" ref="H81" si="39">H70+H80</f>
        <v>25.160000000000004</v>
      </c>
      <c r="I81" s="38">
        <f t="shared" ref="I81" si="40">I70+I80</f>
        <v>106.27000000000001</v>
      </c>
      <c r="J81" s="38">
        <f t="shared" ref="J81:L81" si="41">J70+J80</f>
        <v>796.19999999999993</v>
      </c>
      <c r="K81" s="38"/>
      <c r="L81" s="38">
        <f t="shared" si="41"/>
        <v>83.89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140</v>
      </c>
      <c r="G82" s="18">
        <v>19.8</v>
      </c>
      <c r="H82" s="18">
        <v>11.34</v>
      </c>
      <c r="I82" s="18">
        <v>5.29</v>
      </c>
      <c r="J82" s="18">
        <v>201</v>
      </c>
      <c r="K82" s="45">
        <v>406</v>
      </c>
      <c r="L82" s="18">
        <v>52.98</v>
      </c>
    </row>
    <row r="83" spans="1:12" ht="15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38.200000000000003</v>
      </c>
      <c r="J83" s="24">
        <v>180.3</v>
      </c>
      <c r="K83" s="46">
        <v>203</v>
      </c>
      <c r="L83" s="24">
        <v>4.79</v>
      </c>
    </row>
    <row r="84" spans="1:12" ht="15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0.2</v>
      </c>
      <c r="H84" s="24">
        <v>0</v>
      </c>
      <c r="I84" s="24">
        <v>14</v>
      </c>
      <c r="J84" s="24">
        <v>56</v>
      </c>
      <c r="K84" s="46">
        <v>1167</v>
      </c>
      <c r="L84" s="24">
        <v>1.85</v>
      </c>
    </row>
    <row r="85" spans="1:12" ht="15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6.42</v>
      </c>
      <c r="H85" s="24">
        <v>2.7</v>
      </c>
      <c r="I85" s="24">
        <v>26.1</v>
      </c>
      <c r="J85" s="24">
        <v>164.4</v>
      </c>
      <c r="K85" s="46">
        <v>701.1</v>
      </c>
      <c r="L85" s="24">
        <v>2.95</v>
      </c>
    </row>
    <row r="86" spans="1:12" ht="15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550</v>
      </c>
      <c r="G89" s="31">
        <f t="shared" ref="G89" si="42">SUM(G82:G88)</f>
        <v>32.42</v>
      </c>
      <c r="H89" s="31">
        <f t="shared" ref="H89" si="43">SUM(H82:H88)</f>
        <v>15.39</v>
      </c>
      <c r="I89" s="31">
        <f t="shared" ref="I89" si="44">SUM(I82:I88)</f>
        <v>83.59</v>
      </c>
      <c r="J89" s="31">
        <f t="shared" ref="J89:L89" si="45">SUM(J82:J88)</f>
        <v>601.70000000000005</v>
      </c>
      <c r="K89" s="47"/>
      <c r="L89" s="31">
        <f t="shared" si="45"/>
        <v>62.57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7" t="s">
        <v>40</v>
      </c>
      <c r="D100" s="58"/>
      <c r="E100" s="37"/>
      <c r="F100" s="38">
        <f>F89+F99</f>
        <v>550</v>
      </c>
      <c r="G100" s="38">
        <f t="shared" ref="G100" si="50">G89+G99</f>
        <v>32.42</v>
      </c>
      <c r="H100" s="38">
        <f t="shared" ref="H100" si="51">H89+H99</f>
        <v>15.39</v>
      </c>
      <c r="I100" s="38">
        <f t="shared" ref="I100" si="52">I89+I99</f>
        <v>83.59</v>
      </c>
      <c r="J100" s="38">
        <f t="shared" ref="J100:L100" si="53">J89+J99</f>
        <v>601.70000000000005</v>
      </c>
      <c r="K100" s="38"/>
      <c r="L100" s="38">
        <f t="shared" si="53"/>
        <v>62.57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240</v>
      </c>
      <c r="G101" s="18">
        <v>19.2</v>
      </c>
      <c r="H101" s="18">
        <v>9.6</v>
      </c>
      <c r="I101" s="18">
        <v>93.6</v>
      </c>
      <c r="J101" s="18">
        <v>525.6</v>
      </c>
      <c r="K101" s="45">
        <v>381</v>
      </c>
      <c r="L101" s="18">
        <v>79.58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0.2</v>
      </c>
      <c r="H103" s="24">
        <v>0</v>
      </c>
      <c r="I103" s="24">
        <v>14</v>
      </c>
      <c r="J103" s="24">
        <v>56</v>
      </c>
      <c r="K103" s="46">
        <v>1167</v>
      </c>
      <c r="L103" s="24">
        <v>1.85</v>
      </c>
    </row>
    <row r="104" spans="1:12" ht="15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6.42</v>
      </c>
      <c r="H104" s="24">
        <v>2.7</v>
      </c>
      <c r="I104" s="24">
        <v>26.1</v>
      </c>
      <c r="J104" s="24">
        <v>164.4</v>
      </c>
      <c r="K104" s="46">
        <v>701.1</v>
      </c>
      <c r="L104" s="24">
        <v>2.95</v>
      </c>
    </row>
    <row r="105" spans="1:12" ht="15">
      <c r="A105" s="19"/>
      <c r="B105" s="20"/>
      <c r="C105" s="21"/>
      <c r="D105" s="25" t="s">
        <v>29</v>
      </c>
      <c r="E105" s="54" t="s">
        <v>65</v>
      </c>
      <c r="F105" s="24">
        <v>190</v>
      </c>
      <c r="G105" s="24">
        <v>0.72</v>
      </c>
      <c r="H105" s="24">
        <v>0.72</v>
      </c>
      <c r="I105" s="24">
        <v>17.64</v>
      </c>
      <c r="J105" s="24">
        <v>84.6</v>
      </c>
      <c r="K105" s="46">
        <v>338</v>
      </c>
      <c r="L105" s="24">
        <v>9.5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690</v>
      </c>
      <c r="G108" s="31">
        <f t="shared" ref="G108:J108" si="54">SUM(G101:G107)</f>
        <v>26.54</v>
      </c>
      <c r="H108" s="31">
        <f t="shared" si="54"/>
        <v>13.020000000000001</v>
      </c>
      <c r="I108" s="31">
        <f t="shared" si="54"/>
        <v>151.33999999999997</v>
      </c>
      <c r="J108" s="31">
        <f t="shared" si="54"/>
        <v>830.6</v>
      </c>
      <c r="K108" s="47"/>
      <c r="L108" s="31">
        <f t="shared" ref="L108" si="55">SUM(L101:L107)</f>
        <v>93.88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7" t="s">
        <v>40</v>
      </c>
      <c r="D119" s="58"/>
      <c r="E119" s="37"/>
      <c r="F119" s="38">
        <f>F108+F118</f>
        <v>690</v>
      </c>
      <c r="G119" s="38">
        <f t="shared" ref="G119" si="58">G108+G118</f>
        <v>26.54</v>
      </c>
      <c r="H119" s="38">
        <f t="shared" ref="H119" si="59">H108+H118</f>
        <v>13.020000000000001</v>
      </c>
      <c r="I119" s="38">
        <f t="shared" ref="I119" si="60">I108+I118</f>
        <v>151.33999999999997</v>
      </c>
      <c r="J119" s="38">
        <f t="shared" ref="J119:L119" si="61">J108+J118</f>
        <v>830.6</v>
      </c>
      <c r="K119" s="38"/>
      <c r="L119" s="38">
        <f t="shared" si="61"/>
        <v>93.88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140</v>
      </c>
      <c r="G120" s="18">
        <v>14.31</v>
      </c>
      <c r="H120" s="18">
        <v>10.71</v>
      </c>
      <c r="I120" s="18">
        <v>7.02</v>
      </c>
      <c r="J120" s="18">
        <v>181.8</v>
      </c>
      <c r="K120" s="45">
        <v>795</v>
      </c>
      <c r="L120" s="18">
        <v>55.51</v>
      </c>
    </row>
    <row r="121" spans="1:12" ht="15">
      <c r="A121" s="39"/>
      <c r="B121" s="20"/>
      <c r="C121" s="21"/>
      <c r="D121" s="48" t="s">
        <v>35</v>
      </c>
      <c r="E121" s="23" t="s">
        <v>60</v>
      </c>
      <c r="F121" s="24">
        <v>150</v>
      </c>
      <c r="G121" s="24">
        <v>3.75</v>
      </c>
      <c r="H121" s="24">
        <v>4.5</v>
      </c>
      <c r="I121" s="24">
        <v>27.3</v>
      </c>
      <c r="J121" s="24">
        <v>165.3</v>
      </c>
      <c r="K121" s="46">
        <v>60</v>
      </c>
      <c r="L121" s="24">
        <v>5.09</v>
      </c>
    </row>
    <row r="122" spans="1:12" ht="15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6">
        <v>1096</v>
      </c>
      <c r="L122" s="24">
        <v>7.08</v>
      </c>
    </row>
    <row r="123" spans="1:12" ht="15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6.42</v>
      </c>
      <c r="H123" s="24">
        <v>2.7</v>
      </c>
      <c r="I123" s="24">
        <v>26.1</v>
      </c>
      <c r="J123" s="24">
        <v>164.4</v>
      </c>
      <c r="K123" s="46">
        <v>701.1</v>
      </c>
      <c r="L123" s="24">
        <v>2.95</v>
      </c>
    </row>
    <row r="124" spans="1:12" ht="15">
      <c r="A124" s="39"/>
      <c r="B124" s="20"/>
      <c r="C124" s="21"/>
      <c r="D124" s="25" t="s">
        <v>29</v>
      </c>
      <c r="E124" s="23" t="s">
        <v>43</v>
      </c>
      <c r="F124" s="24">
        <v>190</v>
      </c>
      <c r="G124" s="24">
        <v>0.72</v>
      </c>
      <c r="H124" s="24">
        <v>0.72</v>
      </c>
      <c r="I124" s="24">
        <v>17.64</v>
      </c>
      <c r="J124" s="24">
        <v>84.6</v>
      </c>
      <c r="K124" s="46">
        <v>338</v>
      </c>
      <c r="L124" s="24">
        <v>9.5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30</v>
      </c>
      <c r="E127" s="30"/>
      <c r="F127" s="31">
        <f>SUM(F120:F126)</f>
        <v>740</v>
      </c>
      <c r="G127" s="31">
        <f t="shared" ref="G127:J127" si="62">SUM(G120:G126)</f>
        <v>25.200000000000003</v>
      </c>
      <c r="H127" s="31">
        <f t="shared" si="62"/>
        <v>18.63</v>
      </c>
      <c r="I127" s="31">
        <f t="shared" si="62"/>
        <v>91.86</v>
      </c>
      <c r="J127" s="31">
        <f t="shared" si="62"/>
        <v>651.70000000000005</v>
      </c>
      <c r="K127" s="47"/>
      <c r="L127" s="31">
        <f t="shared" ref="L127" si="63">SUM(L120:L126)</f>
        <v>80.13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7" t="s">
        <v>40</v>
      </c>
      <c r="D138" s="58"/>
      <c r="E138" s="37"/>
      <c r="F138" s="38">
        <f>F127+F137</f>
        <v>740</v>
      </c>
      <c r="G138" s="38">
        <f t="shared" ref="G138" si="66">G127+G137</f>
        <v>25.200000000000003</v>
      </c>
      <c r="H138" s="38">
        <f t="shared" ref="H138" si="67">H127+H137</f>
        <v>18.63</v>
      </c>
      <c r="I138" s="38">
        <f t="shared" ref="I138" si="68">I127+I137</f>
        <v>91.86</v>
      </c>
      <c r="J138" s="38">
        <f t="shared" ref="J138:L138" si="69">J127+J137</f>
        <v>651.70000000000005</v>
      </c>
      <c r="K138" s="38"/>
      <c r="L138" s="38">
        <f t="shared" si="69"/>
        <v>80.13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55" t="s">
        <v>47</v>
      </c>
      <c r="F139" s="18">
        <v>140</v>
      </c>
      <c r="G139" s="18">
        <v>19.8</v>
      </c>
      <c r="H139" s="18">
        <v>11.34</v>
      </c>
      <c r="I139" s="18">
        <v>5.29</v>
      </c>
      <c r="J139" s="18">
        <v>201</v>
      </c>
      <c r="K139" s="45">
        <v>406</v>
      </c>
      <c r="L139" s="18">
        <v>52.98</v>
      </c>
    </row>
    <row r="140" spans="1:12" ht="15">
      <c r="A140" s="19"/>
      <c r="B140" s="20"/>
      <c r="C140" s="21"/>
      <c r="D140" s="48" t="s">
        <v>35</v>
      </c>
      <c r="E140" s="54" t="s">
        <v>42</v>
      </c>
      <c r="F140" s="24">
        <v>150</v>
      </c>
      <c r="G140" s="24">
        <v>5.7</v>
      </c>
      <c r="H140" s="24">
        <v>1.65</v>
      </c>
      <c r="I140" s="24">
        <v>32.6</v>
      </c>
      <c r="J140" s="24">
        <v>167.7</v>
      </c>
      <c r="K140" s="46">
        <v>302</v>
      </c>
      <c r="L140" s="24">
        <v>6.04</v>
      </c>
    </row>
    <row r="141" spans="1:12" ht="15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0.2</v>
      </c>
      <c r="H141" s="24">
        <v>0</v>
      </c>
      <c r="I141" s="24">
        <v>14</v>
      </c>
      <c r="J141" s="24">
        <v>56</v>
      </c>
      <c r="K141" s="46">
        <v>1167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6.42</v>
      </c>
      <c r="H142" s="24">
        <v>2.7</v>
      </c>
      <c r="I142" s="24">
        <v>26.1</v>
      </c>
      <c r="J142" s="24">
        <v>164.4</v>
      </c>
      <c r="K142" s="46">
        <v>701.1</v>
      </c>
      <c r="L142" s="24">
        <v>2.95</v>
      </c>
    </row>
    <row r="143" spans="1:12" ht="15">
      <c r="A143" s="19"/>
      <c r="B143" s="20"/>
      <c r="C143" s="21"/>
      <c r="D143" s="56" t="s">
        <v>62</v>
      </c>
      <c r="E143" s="54" t="s">
        <v>66</v>
      </c>
      <c r="F143" s="24">
        <v>100</v>
      </c>
      <c r="G143" s="24">
        <v>1.5</v>
      </c>
      <c r="H143" s="24">
        <v>1.7</v>
      </c>
      <c r="I143" s="24">
        <v>7.2</v>
      </c>
      <c r="J143" s="24">
        <v>50.2</v>
      </c>
      <c r="K143" s="46">
        <v>91</v>
      </c>
      <c r="L143" s="24">
        <v>7.84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650</v>
      </c>
      <c r="G146" s="31">
        <f t="shared" ref="G146:J146" si="70">SUM(G139:G145)</f>
        <v>33.619999999999997</v>
      </c>
      <c r="H146" s="31">
        <f t="shared" si="70"/>
        <v>17.39</v>
      </c>
      <c r="I146" s="31">
        <f t="shared" si="70"/>
        <v>85.190000000000012</v>
      </c>
      <c r="J146" s="31">
        <f t="shared" si="70"/>
        <v>639.30000000000007</v>
      </c>
      <c r="K146" s="47"/>
      <c r="L146" s="31">
        <f t="shared" ref="L146" si="71">SUM(L139:L145)</f>
        <v>71.66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7" t="s">
        <v>40</v>
      </c>
      <c r="D157" s="58"/>
      <c r="E157" s="37"/>
      <c r="F157" s="38">
        <f>F146+F156</f>
        <v>650</v>
      </c>
      <c r="G157" s="38">
        <f t="shared" ref="G157" si="74">G146+G156</f>
        <v>33.619999999999997</v>
      </c>
      <c r="H157" s="38">
        <f t="shared" ref="H157" si="75">H146+H156</f>
        <v>17.39</v>
      </c>
      <c r="I157" s="38">
        <f t="shared" ref="I157" si="76">I146+I156</f>
        <v>85.190000000000012</v>
      </c>
      <c r="J157" s="38">
        <f t="shared" ref="J157:L157" si="77">J146+J156</f>
        <v>639.30000000000007</v>
      </c>
      <c r="K157" s="38"/>
      <c r="L157" s="38">
        <f t="shared" si="77"/>
        <v>71.66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140</v>
      </c>
      <c r="G158" s="18">
        <v>11.97</v>
      </c>
      <c r="H158" s="18">
        <v>9.6300000000000008</v>
      </c>
      <c r="I158" s="18">
        <v>1.71</v>
      </c>
      <c r="J158" s="18">
        <v>141.84</v>
      </c>
      <c r="K158" s="45">
        <v>638</v>
      </c>
      <c r="L158" s="18">
        <v>35.92</v>
      </c>
    </row>
    <row r="159" spans="1:12" ht="15">
      <c r="A159" s="19"/>
      <c r="B159" s="20"/>
      <c r="C159" s="21"/>
      <c r="D159" s="48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38.200000000000003</v>
      </c>
      <c r="J159" s="24">
        <v>180.3</v>
      </c>
      <c r="K159" s="46">
        <v>203</v>
      </c>
      <c r="L159" s="24">
        <v>4.79</v>
      </c>
    </row>
    <row r="160" spans="1:12" ht="15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0.2</v>
      </c>
      <c r="H160" s="24">
        <v>0</v>
      </c>
      <c r="I160" s="24">
        <v>14</v>
      </c>
      <c r="J160" s="24">
        <v>56</v>
      </c>
      <c r="K160" s="46">
        <v>1167</v>
      </c>
      <c r="L160" s="24">
        <v>1.85</v>
      </c>
    </row>
    <row r="161" spans="1:12" ht="15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6.42</v>
      </c>
      <c r="H161" s="24">
        <v>2.7</v>
      </c>
      <c r="I161" s="24">
        <v>26.1</v>
      </c>
      <c r="J161" s="24">
        <v>164.4</v>
      </c>
      <c r="K161" s="46">
        <v>701.1</v>
      </c>
      <c r="L161" s="24">
        <v>2.95</v>
      </c>
    </row>
    <row r="162" spans="1:12" ht="15">
      <c r="A162" s="19"/>
      <c r="B162" s="20"/>
      <c r="C162" s="21"/>
      <c r="D162" s="25" t="s">
        <v>56</v>
      </c>
      <c r="E162" s="23" t="s">
        <v>56</v>
      </c>
      <c r="F162" s="24">
        <v>30</v>
      </c>
      <c r="G162" s="24">
        <v>0.42</v>
      </c>
      <c r="H162" s="24">
        <v>2.67</v>
      </c>
      <c r="I162" s="24">
        <v>22.47</v>
      </c>
      <c r="J162" s="24">
        <v>108.5</v>
      </c>
      <c r="K162" s="46">
        <v>119</v>
      </c>
      <c r="L162" s="24">
        <v>15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580</v>
      </c>
      <c r="G165" s="31">
        <f t="shared" ref="G165:J165" si="78">SUM(G158:G164)</f>
        <v>25.009999999999998</v>
      </c>
      <c r="H165" s="31">
        <f t="shared" si="78"/>
        <v>16.350000000000001</v>
      </c>
      <c r="I165" s="31">
        <f t="shared" si="78"/>
        <v>102.48</v>
      </c>
      <c r="J165" s="31">
        <f t="shared" si="78"/>
        <v>651.04</v>
      </c>
      <c r="K165" s="47"/>
      <c r="L165" s="31">
        <f t="shared" ref="L165" si="79">SUM(L158:L164)</f>
        <v>60.510000000000005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7" t="s">
        <v>40</v>
      </c>
      <c r="D176" s="58"/>
      <c r="E176" s="37"/>
      <c r="F176" s="38">
        <f>F165+F175</f>
        <v>580</v>
      </c>
      <c r="G176" s="38">
        <f t="shared" ref="G176" si="82">G165+G175</f>
        <v>25.009999999999998</v>
      </c>
      <c r="H176" s="38">
        <f t="shared" ref="H176" si="83">H165+H175</f>
        <v>16.350000000000001</v>
      </c>
      <c r="I176" s="38">
        <f t="shared" ref="I176" si="84">I165+I175</f>
        <v>102.48</v>
      </c>
      <c r="J176" s="38">
        <f t="shared" ref="J176:L176" si="85">J165+J175</f>
        <v>651.04</v>
      </c>
      <c r="K176" s="38"/>
      <c r="L176" s="38">
        <f t="shared" si="85"/>
        <v>60.510000000000005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140</v>
      </c>
      <c r="G177" s="18">
        <v>19.8</v>
      </c>
      <c r="H177" s="18">
        <v>11.34</v>
      </c>
      <c r="I177" s="18">
        <v>5.29</v>
      </c>
      <c r="J177" s="18">
        <v>201</v>
      </c>
      <c r="K177" s="45">
        <v>406</v>
      </c>
      <c r="L177" s="18">
        <v>52.98</v>
      </c>
    </row>
    <row r="178" spans="1:12" ht="15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3.15</v>
      </c>
      <c r="H178" s="24">
        <v>6.9</v>
      </c>
      <c r="I178" s="24">
        <v>12.75</v>
      </c>
      <c r="J178" s="24">
        <v>122.55</v>
      </c>
      <c r="K178" s="46">
        <v>903</v>
      </c>
      <c r="L178" s="24">
        <v>14.91</v>
      </c>
    </row>
    <row r="179" spans="1:12" ht="15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7</v>
      </c>
      <c r="H179" s="24">
        <v>4.5999999999999996</v>
      </c>
      <c r="I179" s="24">
        <v>19.399999999999999</v>
      </c>
      <c r="J179" s="24">
        <v>154</v>
      </c>
      <c r="K179" s="46">
        <v>382</v>
      </c>
      <c r="L179" s="24">
        <v>11.34</v>
      </c>
    </row>
    <row r="180" spans="1:12" ht="15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6.42</v>
      </c>
      <c r="H180" s="24">
        <v>2.7</v>
      </c>
      <c r="I180" s="24">
        <v>26.1</v>
      </c>
      <c r="J180" s="24">
        <v>164.4</v>
      </c>
      <c r="K180" s="46">
        <v>701.1</v>
      </c>
      <c r="L180" s="24">
        <v>2.95</v>
      </c>
    </row>
    <row r="181" spans="1:12" ht="15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550</v>
      </c>
      <c r="G184" s="31">
        <f t="shared" ref="G184:J184" si="86">SUM(G177:G183)</f>
        <v>36.369999999999997</v>
      </c>
      <c r="H184" s="31">
        <f t="shared" si="86"/>
        <v>25.540000000000003</v>
      </c>
      <c r="I184" s="31">
        <f t="shared" si="86"/>
        <v>63.54</v>
      </c>
      <c r="J184" s="31">
        <f t="shared" si="86"/>
        <v>641.95000000000005</v>
      </c>
      <c r="K184" s="47"/>
      <c r="L184" s="31">
        <f t="shared" ref="L184" si="87">SUM(L177:L183)</f>
        <v>82.18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7" t="s">
        <v>40</v>
      </c>
      <c r="D195" s="58"/>
      <c r="E195" s="37"/>
      <c r="F195" s="38">
        <f>F184+F194</f>
        <v>550</v>
      </c>
      <c r="G195" s="38">
        <f t="shared" ref="G195" si="90">G184+G194</f>
        <v>36.369999999999997</v>
      </c>
      <c r="H195" s="38">
        <f t="shared" ref="H195" si="91">H184+H194</f>
        <v>25.540000000000003</v>
      </c>
      <c r="I195" s="38">
        <f t="shared" ref="I195" si="92">I184+I194</f>
        <v>63.54</v>
      </c>
      <c r="J195" s="38">
        <f t="shared" ref="J195:L195" si="93">J184+J194</f>
        <v>641.95000000000005</v>
      </c>
      <c r="K195" s="38"/>
      <c r="L195" s="38">
        <f t="shared" si="93"/>
        <v>82.18</v>
      </c>
    </row>
    <row r="196" spans="1:12">
      <c r="A196" s="49"/>
      <c r="B196" s="50"/>
      <c r="C196" s="59" t="s">
        <v>41</v>
      </c>
      <c r="D196" s="59"/>
      <c r="E196" s="59"/>
      <c r="F196" s="51">
        <f>(F24+F43+F62+F81+F100+F119+F138+F157+F176+F195)/(IF(F24=0,0,1)+IF(F43=0,0,1)+IF(F62=0,0,1)+IF(F81=0,0,1)+IF(F100=0,0,1)+IF(F119=0,0,1)+IF(F138=0,0,1)+IF(F157=0,0,1)+IF(F176=0,0,1)+IF(F195=0,0,1))</f>
        <v>638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27.836000000000002</v>
      </c>
      <c r="H196" s="51">
        <f t="shared" si="94"/>
        <v>19.851999999999997</v>
      </c>
      <c r="I196" s="51">
        <f t="shared" si="94"/>
        <v>92.075000000000017</v>
      </c>
      <c r="J196" s="51">
        <f t="shared" si="94"/>
        <v>666.17899999999997</v>
      </c>
      <c r="K196" s="51"/>
      <c r="L196" s="51">
        <f t="shared" ref="L196" si="95">(L24+L43+L62+L81+L100+L119+L138+L157+L176+L195)/(IF(L24=0,0,1)+IF(L43=0,0,1)+IF(L62=0,0,1)+IF(L81=0,0,1)+IF(L100=0,0,1)+IF(L119=0,0,1)+IF(L138=0,0,1)+IF(L157=0,0,1)+IF(L176=0,0,1)+IF(L195=0,0,1))</f>
        <v>76.614999999999981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dcterms:created xsi:type="dcterms:W3CDTF">2022-05-16T14:23:00Z</dcterms:created>
  <dcterms:modified xsi:type="dcterms:W3CDTF">2024-11-11T08:25:21Z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